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62" i="1"/>
  <c r="H61"/>
  <c r="E62"/>
  <c r="E69"/>
  <c r="H70"/>
  <c r="H37"/>
  <c r="E22"/>
  <c r="H22"/>
  <c r="H60"/>
  <c r="E60"/>
  <c r="E34"/>
  <c r="E28"/>
  <c r="E29"/>
  <c r="E30"/>
  <c r="E31"/>
  <c r="E27"/>
  <c r="H25"/>
  <c r="H58"/>
  <c r="H55"/>
  <c r="K59"/>
  <c r="E59"/>
  <c r="E57"/>
  <c r="E56"/>
  <c r="K62"/>
  <c r="K35"/>
  <c r="H35"/>
  <c r="E35"/>
  <c r="K52"/>
  <c r="H51"/>
  <c r="H41"/>
  <c r="K40"/>
  <c r="K39"/>
  <c r="H49"/>
  <c r="E48"/>
  <c r="E47"/>
  <c r="E50"/>
  <c r="E46"/>
  <c r="H45"/>
  <c r="K44"/>
  <c r="H44"/>
  <c r="K19"/>
  <c r="H19"/>
  <c r="E19"/>
  <c r="K15"/>
  <c r="K16"/>
  <c r="H16"/>
  <c r="H43"/>
  <c r="H42"/>
  <c r="H53" s="1"/>
  <c r="E37"/>
  <c r="K21"/>
  <c r="H21"/>
  <c r="E21"/>
  <c r="K9"/>
  <c r="H8"/>
  <c r="E7"/>
  <c r="H20"/>
  <c r="H18"/>
  <c r="E18"/>
  <c r="K17"/>
  <c r="H17"/>
  <c r="E16"/>
  <c r="E15"/>
  <c r="K14"/>
  <c r="H14"/>
  <c r="H23" s="1"/>
  <c r="E14"/>
  <c r="K6"/>
  <c r="K10" s="1"/>
  <c r="H6"/>
  <c r="E6"/>
  <c r="E10" s="1"/>
  <c r="K53" l="1"/>
  <c r="H10"/>
  <c r="E23"/>
  <c r="K23"/>
  <c r="E53"/>
  <c r="H72"/>
  <c r="K72"/>
  <c r="E72"/>
</calcChain>
</file>

<file path=xl/sharedStrings.xml><?xml version="1.0" encoding="utf-8"?>
<sst xmlns="http://schemas.openxmlformats.org/spreadsheetml/2006/main" count="81" uniqueCount="71">
  <si>
    <t>№ п/п</t>
  </si>
  <si>
    <t>Наименование</t>
  </si>
  <si>
    <t>2011-2012</t>
  </si>
  <si>
    <t>2012-2013</t>
  </si>
  <si>
    <t>2013-2014</t>
  </si>
  <si>
    <t>кол-во</t>
  </si>
  <si>
    <t>цена</t>
  </si>
  <si>
    <t>стоимость</t>
  </si>
  <si>
    <t>Комплект учебной литературы для 1 кл.</t>
  </si>
  <si>
    <t>Комплект учебной литературы для 2 кл.</t>
  </si>
  <si>
    <t>Комплект учебной литературы для 3 кл.</t>
  </si>
  <si>
    <t>2. Повышение качества образовательных услуг</t>
  </si>
  <si>
    <t xml:space="preserve">         1. Введение федеральных государственных образовательных стандартов нового поколения           в начальной школе</t>
  </si>
  <si>
    <t>2.1 Развитие информатизации школы</t>
  </si>
  <si>
    <t>Развитие локальной сети школы</t>
  </si>
  <si>
    <t>Мультимедийные проекторы</t>
  </si>
  <si>
    <t>Компьютер настольный</t>
  </si>
  <si>
    <t>Ноутбук для мобильного комп. класса</t>
  </si>
  <si>
    <t xml:space="preserve">Ноутбук </t>
  </si>
  <si>
    <t>Экран демонстрационный</t>
  </si>
  <si>
    <t>Принтер-сканер-копир для учителя</t>
  </si>
  <si>
    <t>Интерактивная доска ( в комплекте)</t>
  </si>
  <si>
    <t>2.2 Развитие и обновление учебно-наглядной базы школы</t>
  </si>
  <si>
    <t>Программное обеспечение (предметные обучающие диски)</t>
  </si>
  <si>
    <t>Умывальные  раковины для кабинетов начальной школы (4),мастерских (3) кабинетов физики и химии (3)</t>
  </si>
  <si>
    <t>Приобретение и прокладка труб холодного водоснабжения и отводных в канализацию в 9 кабинетах к  10 раковинам</t>
  </si>
  <si>
    <t>3. Реконструкция школы и хозрасходы по введению новых СанПиНов</t>
  </si>
  <si>
    <t>Приобретение и установка питьевых фонтанчиков на 2 и 3 этажах школы</t>
  </si>
  <si>
    <t>Посудомоечная машина для буфета</t>
  </si>
  <si>
    <t>Оборудование учебных мастерских, компьютерного класса и каб. химии  вытяжной вентиляцией или кондиционерами</t>
  </si>
  <si>
    <t>Приобретение и установка защитного ограждения для отопительных приборов в учебных помещениях</t>
  </si>
  <si>
    <t>Приобретение и установка сидений к унитазам</t>
  </si>
  <si>
    <t>Держатели для туалетной бумаги</t>
  </si>
  <si>
    <t>Электросушилки для рук</t>
  </si>
  <si>
    <t>Оборудование дверей для туалетных кабинок</t>
  </si>
  <si>
    <t>Педальные ведра 8л</t>
  </si>
  <si>
    <t>Замена оконных блоков в спортзале</t>
  </si>
  <si>
    <t>Оборудование в 2-х туалетах для девочек кабин личной гигиены      (  унитаз + биде)</t>
  </si>
  <si>
    <t>Устройство 2-х душевых в подвальном помещении</t>
  </si>
  <si>
    <t>Замена оконных блоков в кабинете № 6,10,учительской и медкабинете</t>
  </si>
  <si>
    <t>4. Приобретение мебели</t>
  </si>
  <si>
    <t>ВСЕГО</t>
  </si>
  <si>
    <t>Стол письменный для учителя</t>
  </si>
  <si>
    <t>Шкаф для одежды 45</t>
  </si>
  <si>
    <t>Замена мебели в буфете (комплект стол шестиместный+ 2 трехместные скамьи)</t>
  </si>
  <si>
    <t>Мягкий уголок</t>
  </si>
  <si>
    <t>ГИА-лаборатория по физике</t>
  </si>
  <si>
    <t>Угольник пластмассовый (45 и 45 гр.)</t>
  </si>
  <si>
    <t>Инструменты для уроков математики:</t>
  </si>
  <si>
    <t>Угольник пластмассовый (30 и 60 гр.)</t>
  </si>
  <si>
    <t>Циркуль классный пластмассовый</t>
  </si>
  <si>
    <t>Линейка деревянная  1 м.</t>
  </si>
  <si>
    <t>Транспортир классный пластмассовый</t>
  </si>
  <si>
    <t>Комплект регулируемой по высоте и наклону столешницы мебели (15 столов и 30 стульев)</t>
  </si>
  <si>
    <t>другое</t>
  </si>
  <si>
    <t>Пульт микшерный</t>
  </si>
  <si>
    <t>Компьютерный  стол для секретаря</t>
  </si>
  <si>
    <t>Компьютерный стол  для библиотекаря</t>
  </si>
  <si>
    <t>Устроение индивидуальных  мест для раздевания в спортзале (вешалка и ящик-сидение по 15 в каждой раздевалке)</t>
  </si>
  <si>
    <r>
      <t xml:space="preserve">                                              </t>
    </r>
    <r>
      <rPr>
        <b/>
        <sz val="16"/>
        <color theme="1"/>
        <rFont val="Times New Roman"/>
        <family val="1"/>
        <charset val="204"/>
      </rPr>
      <t>Совершенствование материально-технической базы школы</t>
    </r>
  </si>
  <si>
    <t>Затемнение в учебных кабинетах (физика, химия)</t>
  </si>
  <si>
    <t>Оснащение школы системой видеонаблюдения</t>
  </si>
  <si>
    <t>Вывод системы АПС на пульт пожарной охраны города</t>
  </si>
  <si>
    <t>Установка системы пожарной сигнализации в чердачном помещении школы</t>
  </si>
  <si>
    <t>Установка 2-х шестиметровых ворот и одной калитки в ограждении школы</t>
  </si>
  <si>
    <t>Обновление спортплощадки на территории школы</t>
  </si>
  <si>
    <t>Замена огнетушителей ОП-5 на ОУ-2</t>
  </si>
  <si>
    <t xml:space="preserve">Ограждение учебно-опытного участка на территории школы (60 м сетки  рабица в рулонах 1,5х10 м, ячея 15х15) с металлической стойкой </t>
  </si>
  <si>
    <t>ИТОГО ( без раздела 5)</t>
  </si>
  <si>
    <t>Шкаф для документов полуоткрытый</t>
  </si>
  <si>
    <t>5. Обеспечение комплексной безопасности школы  (на основе целевых программ)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</si>
</sst>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" fontId="0" fillId="0" borderId="0" xfId="0" applyNumberFormat="1"/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1" fontId="0" fillId="0" borderId="4" xfId="0" applyNumberFormat="1" applyBorder="1"/>
    <xf numFmtId="0" fontId="0" fillId="0" borderId="4" xfId="0" applyBorder="1"/>
    <xf numFmtId="1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" fontId="1" fillId="0" borderId="11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1" fontId="0" fillId="0" borderId="12" xfId="0" applyNumberFormat="1" applyBorder="1"/>
    <xf numFmtId="0" fontId="0" fillId="0" borderId="12" xfId="0" applyBorder="1"/>
    <xf numFmtId="0" fontId="8" fillId="0" borderId="0" xfId="0" applyFont="1" applyAlignment="1">
      <alignment vertical="center"/>
    </xf>
    <xf numFmtId="0" fontId="6" fillId="0" borderId="0" xfId="0" applyFont="1"/>
    <xf numFmtId="0" fontId="1" fillId="0" borderId="4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9" fillId="0" borderId="4" xfId="0" applyFont="1" applyBorder="1"/>
    <xf numFmtId="0" fontId="5" fillId="0" borderId="4" xfId="0" applyFont="1" applyBorder="1"/>
    <xf numFmtId="0" fontId="6" fillId="0" borderId="4" xfId="0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0" fillId="0" borderId="4" xfId="0" applyFont="1" applyBorder="1"/>
    <xf numFmtId="0" fontId="5" fillId="0" borderId="11" xfId="0" applyFont="1" applyBorder="1" applyAlignment="1">
      <alignment horizontal="center" wrapText="1"/>
    </xf>
    <xf numFmtId="0" fontId="1" fillId="0" borderId="0" xfId="0" applyFont="1"/>
    <xf numFmtId="1" fontId="1" fillId="0" borderId="13" xfId="0" applyNumberFormat="1" applyFont="1" applyBorder="1"/>
    <xf numFmtId="0" fontId="11" fillId="0" borderId="14" xfId="0" applyFont="1" applyBorder="1" applyAlignment="1">
      <alignment horizontal="center" vertical="center"/>
    </xf>
    <xf numFmtId="0" fontId="5" fillId="0" borderId="14" xfId="0" applyFont="1" applyBorder="1"/>
    <xf numFmtId="0" fontId="5" fillId="0" borderId="22" xfId="0" applyFont="1" applyBorder="1"/>
    <xf numFmtId="1" fontId="0" fillId="0" borderId="0" xfId="0" applyNumberFormat="1" applyBorder="1"/>
    <xf numFmtId="0" fontId="10" fillId="0" borderId="0" xfId="0" applyFont="1" applyBorder="1"/>
    <xf numFmtId="0" fontId="5" fillId="0" borderId="0" xfId="0" applyFont="1" applyBorder="1"/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/>
    <xf numFmtId="1" fontId="0" fillId="0" borderId="23" xfId="0" applyNumberFormat="1" applyBorder="1"/>
    <xf numFmtId="0" fontId="1" fillId="0" borderId="24" xfId="0" applyFont="1" applyBorder="1" applyAlignment="1">
      <alignment horizontal="left" vertical="center" wrapText="1"/>
    </xf>
    <xf numFmtId="0" fontId="1" fillId="0" borderId="24" xfId="0" applyFont="1" applyBorder="1"/>
    <xf numFmtId="0" fontId="1" fillId="0" borderId="25" xfId="0" applyFont="1" applyBorder="1"/>
    <xf numFmtId="1" fontId="0" fillId="0" borderId="26" xfId="0" applyNumberFormat="1" applyBorder="1"/>
    <xf numFmtId="0" fontId="1" fillId="0" borderId="27" xfId="0" applyFont="1" applyBorder="1"/>
    <xf numFmtId="1" fontId="0" fillId="0" borderId="28" xfId="0" applyNumberFormat="1" applyBorder="1"/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/>
    <xf numFmtId="0" fontId="1" fillId="0" borderId="29" xfId="0" applyFont="1" applyBorder="1"/>
    <xf numFmtId="1" fontId="0" fillId="0" borderId="13" xfId="0" applyNumberFormat="1" applyBorder="1"/>
    <xf numFmtId="0" fontId="1" fillId="0" borderId="14" xfId="0" applyFont="1" applyBorder="1" applyAlignment="1">
      <alignment horizontal="left" vertical="center" wrapText="1"/>
    </xf>
    <xf numFmtId="0" fontId="0" fillId="0" borderId="14" xfId="0" applyBorder="1"/>
    <xf numFmtId="0" fontId="1" fillId="0" borderId="14" xfId="0" applyFont="1" applyBorder="1"/>
    <xf numFmtId="0" fontId="1" fillId="0" borderId="30" xfId="0" applyFont="1" applyBorder="1" applyAlignment="1">
      <alignment horizontal="center" wrapText="1"/>
    </xf>
    <xf numFmtId="0" fontId="1" fillId="0" borderId="15" xfId="0" applyFont="1" applyBorder="1"/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abSelected="1" workbookViewId="0">
      <selection activeCell="N6" sqref="N6"/>
    </sheetView>
  </sheetViews>
  <sheetFormatPr defaultRowHeight="15"/>
  <cols>
    <col min="1" max="1" width="6" style="1" customWidth="1"/>
    <col min="2" max="2" width="35.85546875" customWidth="1"/>
    <col min="3" max="7" width="9.7109375" customWidth="1"/>
    <col min="8" max="8" width="11.5703125" customWidth="1"/>
    <col min="9" max="10" width="9.7109375" customWidth="1"/>
    <col min="11" max="11" width="11.140625" customWidth="1"/>
  </cols>
  <sheetData>
    <row r="1" spans="1:11" ht="20.25">
      <c r="B1" t="s">
        <v>59</v>
      </c>
    </row>
    <row r="2" spans="1:11" ht="15.75" thickBot="1"/>
    <row r="3" spans="1:11" ht="30" customHeight="1">
      <c r="A3" s="61" t="s">
        <v>0</v>
      </c>
      <c r="B3" s="59" t="s">
        <v>1</v>
      </c>
      <c r="C3" s="72" t="s">
        <v>2</v>
      </c>
      <c r="D3" s="59"/>
      <c r="E3" s="73"/>
      <c r="F3" s="72" t="s">
        <v>3</v>
      </c>
      <c r="G3" s="59"/>
      <c r="H3" s="73"/>
      <c r="I3" s="72" t="s">
        <v>4</v>
      </c>
      <c r="J3" s="59"/>
      <c r="K3" s="73"/>
    </row>
    <row r="4" spans="1:11" ht="30" customHeight="1">
      <c r="A4" s="62"/>
      <c r="B4" s="60"/>
      <c r="C4" s="2" t="s">
        <v>5</v>
      </c>
      <c r="D4" s="2" t="s">
        <v>6</v>
      </c>
      <c r="E4" s="2" t="s">
        <v>7</v>
      </c>
      <c r="F4" s="2" t="s">
        <v>5</v>
      </c>
      <c r="G4" s="2" t="s">
        <v>6</v>
      </c>
      <c r="H4" s="2" t="s">
        <v>7</v>
      </c>
      <c r="I4" s="2" t="s">
        <v>5</v>
      </c>
      <c r="J4" s="2" t="s">
        <v>6</v>
      </c>
      <c r="K4" s="2" t="s">
        <v>7</v>
      </c>
    </row>
    <row r="5" spans="1:11" s="4" customFormat="1" ht="44.25" customHeight="1">
      <c r="A5" s="69" t="s">
        <v>12</v>
      </c>
      <c r="B5" s="70"/>
      <c r="C5" s="70"/>
      <c r="D5" s="70"/>
      <c r="E5" s="70"/>
      <c r="F5" s="70"/>
      <c r="G5" s="70"/>
      <c r="H5" s="70"/>
      <c r="I5" s="70"/>
      <c r="J5" s="70"/>
      <c r="K5" s="71"/>
    </row>
    <row r="6" spans="1:11" ht="45">
      <c r="A6" s="7">
        <v>1</v>
      </c>
      <c r="B6" s="8" t="s">
        <v>53</v>
      </c>
      <c r="C6" s="8">
        <v>1</v>
      </c>
      <c r="D6" s="8">
        <v>63000</v>
      </c>
      <c r="E6" s="8">
        <f>C6*D6</f>
        <v>63000</v>
      </c>
      <c r="F6" s="8">
        <v>2</v>
      </c>
      <c r="G6" s="8">
        <v>63000</v>
      </c>
      <c r="H6" s="8">
        <f>F6*G6</f>
        <v>126000</v>
      </c>
      <c r="I6" s="8">
        <v>1</v>
      </c>
      <c r="J6" s="8">
        <v>63000</v>
      </c>
      <c r="K6" s="8">
        <f>I6*J6</f>
        <v>63000</v>
      </c>
    </row>
    <row r="7" spans="1:11" ht="30">
      <c r="A7" s="7">
        <v>2</v>
      </c>
      <c r="B7" s="8" t="s">
        <v>8</v>
      </c>
      <c r="C7" s="8">
        <v>52</v>
      </c>
      <c r="D7" s="8">
        <v>1835</v>
      </c>
      <c r="E7" s="8">
        <f>C7*D7</f>
        <v>95420</v>
      </c>
      <c r="F7" s="8"/>
      <c r="G7" s="8"/>
      <c r="H7" s="8"/>
      <c r="I7" s="8"/>
      <c r="J7" s="8"/>
      <c r="K7" s="8"/>
    </row>
    <row r="8" spans="1:11" ht="30">
      <c r="A8" s="7">
        <v>3</v>
      </c>
      <c r="B8" s="8" t="s">
        <v>9</v>
      </c>
      <c r="C8" s="8"/>
      <c r="D8" s="8"/>
      <c r="E8" s="8"/>
      <c r="F8" s="8">
        <v>52</v>
      </c>
      <c r="G8" s="8">
        <v>2420</v>
      </c>
      <c r="H8" s="8">
        <f>F8*G8</f>
        <v>125840</v>
      </c>
      <c r="I8" s="8"/>
      <c r="J8" s="8"/>
      <c r="K8" s="8"/>
    </row>
    <row r="9" spans="1:11" ht="30">
      <c r="A9" s="7">
        <v>4</v>
      </c>
      <c r="B9" s="8" t="s">
        <v>10</v>
      </c>
      <c r="C9" s="8"/>
      <c r="D9" s="8"/>
      <c r="E9" s="8"/>
      <c r="F9" s="8"/>
      <c r="G9" s="8"/>
      <c r="H9" s="8"/>
      <c r="I9" s="8">
        <v>52</v>
      </c>
      <c r="J9" s="8">
        <v>2500</v>
      </c>
      <c r="K9" s="8">
        <f>I9*J9</f>
        <v>130000</v>
      </c>
    </row>
    <row r="10" spans="1:11" ht="19.5" thickBot="1">
      <c r="A10" s="9"/>
      <c r="B10" s="23" t="s">
        <v>41</v>
      </c>
      <c r="C10" s="23"/>
      <c r="D10" s="23"/>
      <c r="E10" s="23">
        <f>SUM(E6:E9)</f>
        <v>158420</v>
      </c>
      <c r="F10" s="23"/>
      <c r="G10" s="23"/>
      <c r="H10" s="23">
        <f>SUM(H6:H9)</f>
        <v>251840</v>
      </c>
      <c r="I10" s="23"/>
      <c r="J10" s="23"/>
      <c r="K10" s="23">
        <f>SUM(K6:K9)</f>
        <v>193000</v>
      </c>
    </row>
    <row r="11" spans="1:11" s="3" customFormat="1" ht="25.5" customHeight="1" thickBot="1">
      <c r="A11" s="63" t="s">
        <v>11</v>
      </c>
      <c r="B11" s="64"/>
      <c r="C11" s="64"/>
      <c r="D11" s="64"/>
      <c r="E11" s="64"/>
      <c r="F11" s="64"/>
      <c r="G11" s="64"/>
      <c r="H11" s="64"/>
      <c r="I11" s="64"/>
      <c r="J11" s="64"/>
      <c r="K11" s="65"/>
    </row>
    <row r="12" spans="1:11" ht="20.25" customHeight="1">
      <c r="A12" s="66" t="s">
        <v>13</v>
      </c>
      <c r="B12" s="67"/>
      <c r="C12" s="67"/>
      <c r="D12" s="67"/>
      <c r="E12" s="67"/>
      <c r="F12" s="67"/>
      <c r="G12" s="67"/>
      <c r="H12" s="67"/>
      <c r="I12" s="67"/>
      <c r="J12" s="67"/>
      <c r="K12" s="68"/>
    </row>
    <row r="13" spans="1:11">
      <c r="A13" s="7">
        <v>1</v>
      </c>
      <c r="B13" s="8" t="s">
        <v>14</v>
      </c>
      <c r="C13" s="8"/>
      <c r="D13" s="8"/>
      <c r="E13" s="8">
        <v>20000</v>
      </c>
      <c r="F13" s="8"/>
      <c r="G13" s="8"/>
      <c r="H13" s="8">
        <v>20000</v>
      </c>
      <c r="I13" s="8"/>
      <c r="J13" s="8"/>
      <c r="K13" s="8"/>
    </row>
    <row r="14" spans="1:11">
      <c r="A14" s="7">
        <v>2</v>
      </c>
      <c r="B14" s="8" t="s">
        <v>21</v>
      </c>
      <c r="C14" s="8">
        <v>1</v>
      </c>
      <c r="D14" s="8">
        <v>100000</v>
      </c>
      <c r="E14" s="8">
        <f>C14*D14</f>
        <v>100000</v>
      </c>
      <c r="F14" s="8">
        <v>1</v>
      </c>
      <c r="G14" s="8">
        <v>100000</v>
      </c>
      <c r="H14" s="8">
        <f>F14*G14</f>
        <v>100000</v>
      </c>
      <c r="I14" s="8">
        <v>1</v>
      </c>
      <c r="J14" s="8">
        <v>100000</v>
      </c>
      <c r="K14" s="8">
        <f>I14*J14</f>
        <v>100000</v>
      </c>
    </row>
    <row r="15" spans="1:11">
      <c r="A15" s="7">
        <v>3</v>
      </c>
      <c r="B15" s="8" t="s">
        <v>16</v>
      </c>
      <c r="C15" s="8">
        <v>5</v>
      </c>
      <c r="D15" s="8">
        <v>25000</v>
      </c>
      <c r="E15" s="8">
        <f>C15*D15</f>
        <v>125000</v>
      </c>
      <c r="F15" s="8"/>
      <c r="G15" s="8"/>
      <c r="H15" s="8"/>
      <c r="I15" s="8">
        <v>1</v>
      </c>
      <c r="J15" s="8">
        <v>25000</v>
      </c>
      <c r="K15" s="8">
        <f t="shared" ref="K15:K16" si="0">I15*J15</f>
        <v>25000</v>
      </c>
    </row>
    <row r="16" spans="1:11">
      <c r="A16" s="7">
        <v>4</v>
      </c>
      <c r="B16" s="8" t="s">
        <v>15</v>
      </c>
      <c r="C16" s="8">
        <v>2</v>
      </c>
      <c r="D16" s="8">
        <v>24000</v>
      </c>
      <c r="E16" s="8">
        <f>C16*D16</f>
        <v>48000</v>
      </c>
      <c r="F16" s="8">
        <v>2</v>
      </c>
      <c r="G16" s="8">
        <v>24000</v>
      </c>
      <c r="H16" s="8">
        <f t="shared" ref="H16:H22" si="1">F16*G16</f>
        <v>48000</v>
      </c>
      <c r="I16" s="8">
        <v>1</v>
      </c>
      <c r="J16" s="8">
        <v>24000</v>
      </c>
      <c r="K16" s="8">
        <f t="shared" si="0"/>
        <v>24000</v>
      </c>
    </row>
    <row r="17" spans="1:11" ht="30">
      <c r="A17" s="7">
        <v>5</v>
      </c>
      <c r="B17" s="8" t="s">
        <v>17</v>
      </c>
      <c r="C17" s="8"/>
      <c r="D17" s="8"/>
      <c r="E17" s="8"/>
      <c r="F17" s="8">
        <v>15</v>
      </c>
      <c r="G17" s="8">
        <v>19000</v>
      </c>
      <c r="H17" s="8">
        <f t="shared" si="1"/>
        <v>285000</v>
      </c>
      <c r="I17" s="8">
        <v>15</v>
      </c>
      <c r="J17" s="8">
        <v>19000</v>
      </c>
      <c r="K17" s="8">
        <f>I17*J17</f>
        <v>285000</v>
      </c>
    </row>
    <row r="18" spans="1:11">
      <c r="A18" s="7">
        <v>6</v>
      </c>
      <c r="B18" s="8" t="s">
        <v>18</v>
      </c>
      <c r="C18" s="8">
        <v>1</v>
      </c>
      <c r="D18" s="8">
        <v>19000</v>
      </c>
      <c r="E18" s="8">
        <f>C18*D18</f>
        <v>19000</v>
      </c>
      <c r="F18" s="8">
        <v>3</v>
      </c>
      <c r="G18" s="8">
        <v>19000</v>
      </c>
      <c r="H18" s="8">
        <f t="shared" si="1"/>
        <v>57000</v>
      </c>
      <c r="I18" s="8"/>
      <c r="J18" s="8"/>
      <c r="K18" s="8"/>
    </row>
    <row r="19" spans="1:11">
      <c r="A19" s="7">
        <v>7</v>
      </c>
      <c r="B19" s="8" t="s">
        <v>19</v>
      </c>
      <c r="C19" s="8">
        <v>2</v>
      </c>
      <c r="D19" s="8">
        <v>3200</v>
      </c>
      <c r="E19" s="8">
        <f>C19*D19</f>
        <v>6400</v>
      </c>
      <c r="F19" s="8">
        <v>2</v>
      </c>
      <c r="G19" s="8">
        <v>3200</v>
      </c>
      <c r="H19" s="8">
        <f t="shared" si="1"/>
        <v>6400</v>
      </c>
      <c r="I19" s="8">
        <v>1</v>
      </c>
      <c r="J19" s="8">
        <v>3200</v>
      </c>
      <c r="K19" s="8">
        <f>I19*J19</f>
        <v>3200</v>
      </c>
    </row>
    <row r="20" spans="1:11">
      <c r="A20" s="7">
        <v>8</v>
      </c>
      <c r="B20" s="8" t="s">
        <v>20</v>
      </c>
      <c r="C20" s="8"/>
      <c r="D20" s="8"/>
      <c r="E20" s="8"/>
      <c r="F20" s="8">
        <v>1</v>
      </c>
      <c r="G20" s="8">
        <v>10000</v>
      </c>
      <c r="H20" s="8">
        <f t="shared" si="1"/>
        <v>10000</v>
      </c>
      <c r="I20" s="8"/>
      <c r="J20" s="8"/>
      <c r="K20" s="8"/>
    </row>
    <row r="21" spans="1:11" ht="30">
      <c r="A21" s="7">
        <v>9</v>
      </c>
      <c r="B21" s="8" t="s">
        <v>23</v>
      </c>
      <c r="C21" s="8">
        <v>10</v>
      </c>
      <c r="D21" s="8">
        <v>200</v>
      </c>
      <c r="E21" s="8">
        <f>C21*D21</f>
        <v>2000</v>
      </c>
      <c r="F21" s="8">
        <v>10</v>
      </c>
      <c r="G21" s="8">
        <v>200</v>
      </c>
      <c r="H21" s="8">
        <f t="shared" si="1"/>
        <v>2000</v>
      </c>
      <c r="I21" s="8">
        <v>10</v>
      </c>
      <c r="J21" s="8">
        <v>200</v>
      </c>
      <c r="K21" s="8">
        <f>I21*J21</f>
        <v>2000</v>
      </c>
    </row>
    <row r="22" spans="1:11" ht="30">
      <c r="A22" s="9">
        <v>10</v>
      </c>
      <c r="B22" s="10" t="s">
        <v>60</v>
      </c>
      <c r="C22" s="10">
        <v>3</v>
      </c>
      <c r="D22" s="10">
        <v>3000</v>
      </c>
      <c r="E22" s="8">
        <f>C22*D22</f>
        <v>9000</v>
      </c>
      <c r="F22" s="10">
        <v>6</v>
      </c>
      <c r="G22" s="10">
        <v>3000</v>
      </c>
      <c r="H22" s="10">
        <f t="shared" si="1"/>
        <v>18000</v>
      </c>
      <c r="I22" s="10"/>
      <c r="J22" s="10"/>
      <c r="K22" s="10"/>
    </row>
    <row r="23" spans="1:11" ht="18.75">
      <c r="A23" s="7"/>
      <c r="B23" s="20" t="s">
        <v>41</v>
      </c>
      <c r="C23" s="8"/>
      <c r="D23" s="8"/>
      <c r="E23" s="16">
        <f>SUM(E13:E22)</f>
        <v>329400</v>
      </c>
      <c r="F23" s="16"/>
      <c r="G23" s="16"/>
      <c r="H23" s="16">
        <f>SUM(H13:H22)</f>
        <v>546400</v>
      </c>
      <c r="I23" s="16"/>
      <c r="J23" s="16"/>
      <c r="K23" s="16">
        <f>SUM(K13:K22)</f>
        <v>439200</v>
      </c>
    </row>
    <row r="24" spans="1:11" s="13" customFormat="1" ht="25.5" customHeight="1" thickBot="1">
      <c r="A24" s="53" t="s">
        <v>22</v>
      </c>
      <c r="B24" s="54"/>
      <c r="C24" s="54"/>
      <c r="D24" s="54"/>
      <c r="E24" s="54"/>
      <c r="F24" s="54"/>
      <c r="G24" s="54"/>
      <c r="H24" s="54"/>
      <c r="I24" s="54"/>
      <c r="J24" s="54"/>
      <c r="K24" s="55"/>
    </row>
    <row r="25" spans="1:11">
      <c r="A25" s="11"/>
      <c r="B25" s="12" t="s">
        <v>46</v>
      </c>
      <c r="C25" s="12"/>
      <c r="D25" s="12"/>
      <c r="E25" s="12"/>
      <c r="F25" s="12">
        <v>1</v>
      </c>
      <c r="G25" s="12">
        <v>20000</v>
      </c>
      <c r="H25" s="8">
        <f t="shared" ref="H25" si="2">F25*G25</f>
        <v>20000</v>
      </c>
      <c r="I25" s="12"/>
      <c r="J25" s="12"/>
      <c r="K25" s="12"/>
    </row>
    <row r="26" spans="1:11">
      <c r="A26" s="5"/>
      <c r="B26" s="6" t="s">
        <v>48</v>
      </c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5"/>
      <c r="B27" s="17" t="s">
        <v>47</v>
      </c>
      <c r="C27" s="6">
        <v>2</v>
      </c>
      <c r="D27" s="6">
        <v>215</v>
      </c>
      <c r="E27" s="8">
        <f>C27*D27</f>
        <v>430</v>
      </c>
      <c r="F27" s="6"/>
      <c r="G27" s="6"/>
      <c r="H27" s="6"/>
      <c r="I27" s="6"/>
      <c r="J27" s="6"/>
      <c r="K27" s="6"/>
    </row>
    <row r="28" spans="1:11">
      <c r="A28" s="5"/>
      <c r="B28" s="17" t="s">
        <v>49</v>
      </c>
      <c r="C28" s="6">
        <v>2</v>
      </c>
      <c r="D28" s="6">
        <v>215</v>
      </c>
      <c r="E28" s="8">
        <f t="shared" ref="E28:E31" si="3">C28*D28</f>
        <v>430</v>
      </c>
      <c r="F28" s="6"/>
      <c r="G28" s="6"/>
      <c r="H28" s="6"/>
      <c r="I28" s="6"/>
      <c r="J28" s="6"/>
      <c r="K28" s="6"/>
    </row>
    <row r="29" spans="1:11">
      <c r="A29" s="5"/>
      <c r="B29" s="6" t="s">
        <v>50</v>
      </c>
      <c r="C29" s="6">
        <v>3</v>
      </c>
      <c r="D29" s="6">
        <v>300</v>
      </c>
      <c r="E29" s="8">
        <f t="shared" si="3"/>
        <v>900</v>
      </c>
      <c r="F29" s="6"/>
      <c r="G29" s="6"/>
      <c r="H29" s="6"/>
      <c r="I29" s="6"/>
      <c r="J29" s="6"/>
      <c r="K29" s="6"/>
    </row>
    <row r="30" spans="1:11">
      <c r="A30" s="5"/>
      <c r="B30" s="6" t="s">
        <v>51</v>
      </c>
      <c r="C30" s="6">
        <v>3</v>
      </c>
      <c r="D30" s="6">
        <v>170</v>
      </c>
      <c r="E30" s="8">
        <f t="shared" si="3"/>
        <v>510</v>
      </c>
      <c r="F30" s="6"/>
      <c r="G30" s="6"/>
      <c r="H30" s="6"/>
      <c r="I30" s="6"/>
      <c r="J30" s="6"/>
      <c r="K30" s="6"/>
    </row>
    <row r="31" spans="1:11">
      <c r="A31" s="5"/>
      <c r="B31" s="6" t="s">
        <v>52</v>
      </c>
      <c r="C31" s="6">
        <v>2</v>
      </c>
      <c r="D31" s="6">
        <v>250</v>
      </c>
      <c r="E31" s="8">
        <f t="shared" si="3"/>
        <v>500</v>
      </c>
      <c r="F31" s="6"/>
      <c r="G31" s="6"/>
      <c r="H31" s="6"/>
      <c r="I31" s="6"/>
      <c r="J31" s="6"/>
      <c r="K31" s="6"/>
    </row>
    <row r="32" spans="1:11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>
      <c r="A33" s="5"/>
      <c r="B33" s="6"/>
      <c r="C33" s="74" t="s">
        <v>54</v>
      </c>
      <c r="D33" s="75"/>
      <c r="E33" s="75"/>
      <c r="F33" s="75"/>
      <c r="G33" s="75"/>
      <c r="H33" s="76"/>
      <c r="I33" s="6"/>
      <c r="J33" s="6"/>
      <c r="K33" s="6"/>
    </row>
    <row r="34" spans="1:11">
      <c r="A34" s="5"/>
      <c r="B34" s="6" t="s">
        <v>55</v>
      </c>
      <c r="C34" s="6">
        <v>1</v>
      </c>
      <c r="D34" s="6">
        <v>10000</v>
      </c>
      <c r="E34" s="8">
        <f t="shared" ref="E34" si="4">C34*D34</f>
        <v>10000</v>
      </c>
      <c r="F34" s="6"/>
      <c r="G34" s="6"/>
      <c r="H34" s="6"/>
      <c r="I34" s="6"/>
      <c r="J34" s="6"/>
      <c r="K34" s="6"/>
    </row>
    <row r="35" spans="1:11" ht="18.75">
      <c r="A35" s="5"/>
      <c r="B35" s="21" t="s">
        <v>41</v>
      </c>
      <c r="C35" s="19"/>
      <c r="D35" s="19"/>
      <c r="E35" s="19">
        <f>SUM(E25:E34)</f>
        <v>12770</v>
      </c>
      <c r="F35" s="19"/>
      <c r="G35" s="19"/>
      <c r="H35" s="19">
        <f>SUM(H25:H34)</f>
        <v>20000</v>
      </c>
      <c r="I35" s="19"/>
      <c r="J35" s="19"/>
      <c r="K35" s="19">
        <f>SUM(K25:K34)</f>
        <v>0</v>
      </c>
    </row>
    <row r="36" spans="1:11" s="14" customFormat="1" ht="18.75">
      <c r="A36" s="56" t="s">
        <v>26</v>
      </c>
      <c r="B36" s="57"/>
      <c r="C36" s="57"/>
      <c r="D36" s="57"/>
      <c r="E36" s="57"/>
      <c r="F36" s="57"/>
      <c r="G36" s="57"/>
      <c r="H36" s="57"/>
      <c r="I36" s="57"/>
      <c r="J36" s="57"/>
      <c r="K36" s="58"/>
    </row>
    <row r="37" spans="1:11" ht="60">
      <c r="A37" s="5"/>
      <c r="B37" s="15" t="s">
        <v>24</v>
      </c>
      <c r="C37" s="6">
        <v>3</v>
      </c>
      <c r="D37" s="6">
        <v>3000</v>
      </c>
      <c r="E37" s="8">
        <f>C37*D37</f>
        <v>9000</v>
      </c>
      <c r="F37" s="6">
        <v>7</v>
      </c>
      <c r="G37" s="6">
        <v>3000</v>
      </c>
      <c r="H37" s="8">
        <f>F37*G37</f>
        <v>21000</v>
      </c>
      <c r="I37" s="6"/>
      <c r="J37" s="6"/>
      <c r="K37" s="6"/>
    </row>
    <row r="38" spans="1:11" ht="60">
      <c r="A38" s="5"/>
      <c r="B38" s="15" t="s">
        <v>25</v>
      </c>
      <c r="C38" s="6"/>
      <c r="D38" s="6"/>
      <c r="E38" s="6"/>
      <c r="F38" s="6"/>
      <c r="G38" s="6"/>
      <c r="H38" s="6"/>
      <c r="I38" s="6"/>
      <c r="J38" s="6"/>
      <c r="K38" s="6"/>
    </row>
    <row r="39" spans="1:11" ht="45">
      <c r="A39" s="5"/>
      <c r="B39" s="15" t="s">
        <v>37</v>
      </c>
      <c r="C39" s="6"/>
      <c r="D39" s="8"/>
      <c r="E39" s="6"/>
      <c r="F39" s="6"/>
      <c r="G39" s="6"/>
      <c r="H39" s="6"/>
      <c r="I39" s="6">
        <v>2</v>
      </c>
      <c r="J39" s="6">
        <v>6500</v>
      </c>
      <c r="K39" s="8">
        <f>I39*J39</f>
        <v>13000</v>
      </c>
    </row>
    <row r="40" spans="1:11" ht="30">
      <c r="A40" s="5"/>
      <c r="B40" s="15" t="s">
        <v>38</v>
      </c>
      <c r="C40" s="6"/>
      <c r="D40" s="6"/>
      <c r="E40" s="6"/>
      <c r="F40" s="6"/>
      <c r="G40" s="6"/>
      <c r="H40" s="6"/>
      <c r="I40" s="6">
        <v>2</v>
      </c>
      <c r="J40" s="6">
        <v>150000</v>
      </c>
      <c r="K40" s="8">
        <f>I40*J40</f>
        <v>300000</v>
      </c>
    </row>
    <row r="41" spans="1:11" ht="60">
      <c r="A41" s="5"/>
      <c r="B41" s="15" t="s">
        <v>58</v>
      </c>
      <c r="C41" s="6"/>
      <c r="D41" s="6"/>
      <c r="E41" s="6"/>
      <c r="F41" s="6">
        <v>30</v>
      </c>
      <c r="G41" s="6">
        <v>1500</v>
      </c>
      <c r="H41" s="8">
        <f>F41*G41</f>
        <v>45000</v>
      </c>
      <c r="I41" s="6"/>
      <c r="J41" s="6"/>
      <c r="K41" s="8"/>
    </row>
    <row r="42" spans="1:11" ht="30">
      <c r="A42" s="5"/>
      <c r="B42" s="15" t="s">
        <v>27</v>
      </c>
      <c r="C42" s="6"/>
      <c r="D42" s="6"/>
      <c r="E42" s="8"/>
      <c r="F42" s="6">
        <v>2</v>
      </c>
      <c r="G42" s="6">
        <v>22500</v>
      </c>
      <c r="H42" s="8">
        <f>F42*G42</f>
        <v>45000</v>
      </c>
      <c r="I42" s="6"/>
      <c r="J42" s="6"/>
      <c r="K42" s="6"/>
    </row>
    <row r="43" spans="1:11">
      <c r="A43" s="5"/>
      <c r="B43" s="15" t="s">
        <v>28</v>
      </c>
      <c r="C43" s="6"/>
      <c r="D43" s="6"/>
      <c r="E43" s="6"/>
      <c r="F43" s="6">
        <v>1</v>
      </c>
      <c r="G43" s="6">
        <v>95000</v>
      </c>
      <c r="H43" s="8">
        <f>F43*G43</f>
        <v>95000</v>
      </c>
      <c r="I43" s="6"/>
      <c r="J43" s="6"/>
      <c r="K43" s="6"/>
    </row>
    <row r="44" spans="1:11" ht="60">
      <c r="A44" s="5"/>
      <c r="B44" s="15" t="s">
        <v>29</v>
      </c>
      <c r="C44" s="6"/>
      <c r="D44" s="6"/>
      <c r="E44" s="6"/>
      <c r="F44" s="6">
        <v>2</v>
      </c>
      <c r="G44" s="6">
        <v>25000</v>
      </c>
      <c r="H44" s="8">
        <f>F44*G44</f>
        <v>50000</v>
      </c>
      <c r="I44" s="6">
        <v>2</v>
      </c>
      <c r="J44" s="6">
        <v>25000</v>
      </c>
      <c r="K44" s="8">
        <f>I44*J44</f>
        <v>50000</v>
      </c>
    </row>
    <row r="45" spans="1:11" ht="45">
      <c r="A45" s="5"/>
      <c r="B45" s="15" t="s">
        <v>30</v>
      </c>
      <c r="C45" s="6"/>
      <c r="D45" s="6"/>
      <c r="E45" s="6"/>
      <c r="F45" s="6">
        <v>40</v>
      </c>
      <c r="G45" s="6">
        <v>500</v>
      </c>
      <c r="H45" s="8">
        <f>F45*G45</f>
        <v>20000</v>
      </c>
      <c r="I45" s="6"/>
      <c r="J45" s="6"/>
      <c r="K45" s="6"/>
    </row>
    <row r="46" spans="1:11" ht="30">
      <c r="A46" s="5"/>
      <c r="B46" s="15" t="s">
        <v>31</v>
      </c>
      <c r="C46" s="6">
        <v>7</v>
      </c>
      <c r="D46" s="6">
        <v>200</v>
      </c>
      <c r="E46" s="8">
        <f>C46*D46</f>
        <v>1400</v>
      </c>
      <c r="F46" s="6"/>
      <c r="G46" s="6"/>
      <c r="H46" s="6"/>
      <c r="I46" s="6"/>
      <c r="J46" s="6"/>
      <c r="K46" s="6"/>
    </row>
    <row r="47" spans="1:11">
      <c r="A47" s="5"/>
      <c r="B47" s="15" t="s">
        <v>35</v>
      </c>
      <c r="C47" s="6">
        <v>12</v>
      </c>
      <c r="D47" s="6">
        <v>150</v>
      </c>
      <c r="E47" s="8">
        <f>C47*D47</f>
        <v>1800</v>
      </c>
      <c r="F47" s="6"/>
      <c r="G47" s="6"/>
      <c r="H47" s="6"/>
      <c r="I47" s="6"/>
      <c r="J47" s="6"/>
      <c r="K47" s="6"/>
    </row>
    <row r="48" spans="1:11">
      <c r="A48" s="5"/>
      <c r="B48" s="15" t="s">
        <v>32</v>
      </c>
      <c r="C48" s="6">
        <v>12</v>
      </c>
      <c r="D48" s="6">
        <v>50</v>
      </c>
      <c r="E48" s="8">
        <f>C48*D48</f>
        <v>600</v>
      </c>
      <c r="F48" s="6"/>
      <c r="G48" s="6"/>
      <c r="H48" s="6"/>
      <c r="I48" s="6"/>
      <c r="J48" s="6"/>
      <c r="K48" s="6"/>
    </row>
    <row r="49" spans="1:11">
      <c r="A49" s="5"/>
      <c r="B49" s="15" t="s">
        <v>33</v>
      </c>
      <c r="C49" s="6"/>
      <c r="D49" s="6"/>
      <c r="E49" s="6"/>
      <c r="F49" s="6">
        <v>5</v>
      </c>
      <c r="G49" s="6">
        <v>10000</v>
      </c>
      <c r="H49" s="8">
        <f>F49*G49</f>
        <v>50000</v>
      </c>
      <c r="I49" s="6"/>
      <c r="J49" s="6"/>
      <c r="K49" s="6"/>
    </row>
    <row r="50" spans="1:11" ht="30">
      <c r="A50" s="5"/>
      <c r="B50" s="15" t="s">
        <v>34</v>
      </c>
      <c r="C50" s="6">
        <v>12</v>
      </c>
      <c r="D50" s="6">
        <v>300</v>
      </c>
      <c r="E50" s="8">
        <f>C50*D50</f>
        <v>3600</v>
      </c>
      <c r="F50" s="6"/>
      <c r="G50" s="6"/>
      <c r="H50" s="6"/>
      <c r="I50" s="6"/>
      <c r="J50" s="6"/>
      <c r="K50" s="6"/>
    </row>
    <row r="51" spans="1:11">
      <c r="A51" s="5"/>
      <c r="B51" s="15" t="s">
        <v>36</v>
      </c>
      <c r="C51" s="6"/>
      <c r="D51" s="6"/>
      <c r="E51" s="6"/>
      <c r="F51" s="6">
        <v>10</v>
      </c>
      <c r="G51" s="6">
        <v>60000</v>
      </c>
      <c r="H51" s="8">
        <f>F51*G51</f>
        <v>600000</v>
      </c>
      <c r="I51" s="6"/>
      <c r="J51" s="6"/>
      <c r="K51" s="6"/>
    </row>
    <row r="52" spans="1:11" ht="30">
      <c r="A52" s="5"/>
      <c r="B52" s="15" t="s">
        <v>39</v>
      </c>
      <c r="C52" s="6"/>
      <c r="D52" s="6"/>
      <c r="E52" s="6"/>
      <c r="F52" s="6"/>
      <c r="G52" s="6"/>
      <c r="H52" s="6"/>
      <c r="I52" s="6">
        <v>12</v>
      </c>
      <c r="J52" s="6">
        <v>50000</v>
      </c>
      <c r="K52" s="8">
        <f>I52*J52</f>
        <v>600000</v>
      </c>
    </row>
    <row r="53" spans="1:11" ht="18.75">
      <c r="A53" s="5"/>
      <c r="B53" s="21" t="s">
        <v>41</v>
      </c>
      <c r="C53" s="6"/>
      <c r="D53" s="6"/>
      <c r="E53" s="18">
        <f>SUM(E37:E52)</f>
        <v>16400</v>
      </c>
      <c r="F53" s="18"/>
      <c r="G53" s="18"/>
      <c r="H53" s="18">
        <f>SUM(H37:H52)</f>
        <v>926000</v>
      </c>
      <c r="I53" s="6"/>
      <c r="J53" s="6"/>
      <c r="K53" s="18">
        <f>SUM(K37:K52)</f>
        <v>963000</v>
      </c>
    </row>
    <row r="54" spans="1:11" s="4" customFormat="1" ht="18.75">
      <c r="A54" s="50" t="s">
        <v>40</v>
      </c>
      <c r="B54" s="51"/>
      <c r="C54" s="51"/>
      <c r="D54" s="51"/>
      <c r="E54" s="51"/>
      <c r="F54" s="51"/>
      <c r="G54" s="51"/>
      <c r="H54" s="51"/>
      <c r="I54" s="51"/>
      <c r="J54" s="51"/>
      <c r="K54" s="52"/>
    </row>
    <row r="55" spans="1:11" ht="45">
      <c r="A55" s="5"/>
      <c r="B55" s="15" t="s">
        <v>44</v>
      </c>
      <c r="F55" s="6">
        <v>8</v>
      </c>
      <c r="G55" s="6">
        <v>4500</v>
      </c>
      <c r="H55" s="8">
        <f>F55*G55</f>
        <v>36000</v>
      </c>
      <c r="I55" s="6"/>
      <c r="J55" s="6"/>
      <c r="K55" s="6"/>
    </row>
    <row r="56" spans="1:11">
      <c r="A56" s="5"/>
      <c r="B56" s="15" t="s">
        <v>56</v>
      </c>
      <c r="C56" s="6">
        <v>1</v>
      </c>
      <c r="D56" s="6">
        <v>7500</v>
      </c>
      <c r="E56" s="8">
        <f>C56*D56</f>
        <v>7500</v>
      </c>
      <c r="F56" s="6"/>
      <c r="G56" s="6"/>
      <c r="H56" s="6"/>
      <c r="I56" s="6"/>
      <c r="J56" s="6"/>
      <c r="K56" s="6"/>
    </row>
    <row r="57" spans="1:11" ht="30">
      <c r="A57" s="5"/>
      <c r="B57" s="15" t="s">
        <v>57</v>
      </c>
      <c r="C57" s="6">
        <v>1</v>
      </c>
      <c r="D57" s="6">
        <v>7500</v>
      </c>
      <c r="E57" s="8">
        <f>C57*D57</f>
        <v>7500</v>
      </c>
      <c r="F57" s="6"/>
      <c r="G57" s="6"/>
      <c r="H57" s="6"/>
      <c r="I57" s="6"/>
      <c r="J57" s="6"/>
      <c r="K57" s="6"/>
    </row>
    <row r="58" spans="1:11">
      <c r="A58" s="5"/>
      <c r="B58" s="15" t="s">
        <v>45</v>
      </c>
      <c r="C58" s="6"/>
      <c r="D58" s="6"/>
      <c r="E58" s="8"/>
      <c r="F58" s="6">
        <v>1</v>
      </c>
      <c r="G58" s="6">
        <v>30000</v>
      </c>
      <c r="H58" s="8">
        <f>F58*G58</f>
        <v>30000</v>
      </c>
      <c r="I58" s="6"/>
      <c r="J58" s="6"/>
      <c r="K58" s="6"/>
    </row>
    <row r="59" spans="1:11">
      <c r="A59" s="5"/>
      <c r="B59" s="15" t="s">
        <v>43</v>
      </c>
      <c r="C59" s="6">
        <v>1</v>
      </c>
      <c r="D59" s="6">
        <v>7600</v>
      </c>
      <c r="E59" s="8">
        <f>C59*D59</f>
        <v>7600</v>
      </c>
      <c r="I59" s="6">
        <v>1</v>
      </c>
      <c r="J59" s="6">
        <v>7600</v>
      </c>
      <c r="K59" s="8">
        <f>I59*J59</f>
        <v>7600</v>
      </c>
    </row>
    <row r="60" spans="1:11">
      <c r="A60" s="5"/>
      <c r="B60" s="15" t="s">
        <v>42</v>
      </c>
      <c r="C60" s="6">
        <v>6</v>
      </c>
      <c r="D60" s="6">
        <v>3000</v>
      </c>
      <c r="E60" s="8">
        <f>C60*D60</f>
        <v>18000</v>
      </c>
      <c r="F60" s="6">
        <v>2</v>
      </c>
      <c r="G60" s="6">
        <v>3000</v>
      </c>
      <c r="H60" s="8">
        <f>F60*G60</f>
        <v>6000</v>
      </c>
      <c r="I60" s="6"/>
      <c r="J60" s="6"/>
      <c r="K60" s="6"/>
    </row>
    <row r="61" spans="1:11">
      <c r="A61" s="5"/>
      <c r="B61" s="15" t="s">
        <v>69</v>
      </c>
      <c r="F61" s="6">
        <v>6</v>
      </c>
      <c r="G61" s="6">
        <v>3500</v>
      </c>
      <c r="H61" s="8">
        <f>F61*G61</f>
        <v>21000</v>
      </c>
      <c r="I61" s="6"/>
      <c r="J61" s="6"/>
      <c r="K61" s="6"/>
    </row>
    <row r="62" spans="1:11" ht="18.75">
      <c r="A62" s="5"/>
      <c r="B62" s="21" t="s">
        <v>41</v>
      </c>
      <c r="C62" s="22"/>
      <c r="D62" s="22"/>
      <c r="E62" s="18">
        <f>SUM(E55:E61)</f>
        <v>40600</v>
      </c>
      <c r="F62" s="18"/>
      <c r="G62" s="18"/>
      <c r="H62" s="18">
        <f>SUM(H55:H61)</f>
        <v>93000</v>
      </c>
      <c r="I62" s="18"/>
      <c r="J62" s="18"/>
      <c r="K62" s="18">
        <f>SUM(K55:K60)</f>
        <v>7600</v>
      </c>
    </row>
    <row r="63" spans="1:11" ht="19.5" thickBot="1">
      <c r="A63" s="29"/>
      <c r="B63" s="31" t="s">
        <v>70</v>
      </c>
      <c r="D63" s="30"/>
      <c r="E63" s="31"/>
      <c r="F63" s="31"/>
      <c r="G63" s="31"/>
      <c r="H63" s="31"/>
      <c r="I63" s="31"/>
      <c r="J63" s="31"/>
      <c r="K63" s="31"/>
    </row>
    <row r="64" spans="1:11" ht="30">
      <c r="A64" s="34"/>
      <c r="B64" s="35" t="s">
        <v>61</v>
      </c>
      <c r="C64" s="36"/>
      <c r="D64" s="36"/>
      <c r="E64" s="36"/>
      <c r="F64" s="36"/>
      <c r="G64" s="36"/>
      <c r="H64" s="36">
        <v>75000</v>
      </c>
      <c r="I64" s="36"/>
      <c r="J64" s="36"/>
      <c r="K64" s="37"/>
    </row>
    <row r="65" spans="1:11" ht="30">
      <c r="A65" s="38"/>
      <c r="B65" s="32" t="s">
        <v>62</v>
      </c>
      <c r="C65" s="33"/>
      <c r="D65" s="33"/>
      <c r="E65" s="33">
        <v>10000</v>
      </c>
      <c r="F65" s="33"/>
      <c r="G65" s="33"/>
      <c r="H65" s="33"/>
      <c r="I65" s="33"/>
      <c r="J65" s="33"/>
      <c r="K65" s="39"/>
    </row>
    <row r="66" spans="1:11" ht="45">
      <c r="A66" s="38"/>
      <c r="B66" s="32" t="s">
        <v>63</v>
      </c>
      <c r="C66" s="33"/>
      <c r="D66" s="33"/>
      <c r="E66" s="33"/>
      <c r="F66" s="33"/>
      <c r="G66" s="33"/>
      <c r="H66" s="33">
        <v>20000</v>
      </c>
      <c r="I66" s="33"/>
      <c r="J66" s="33"/>
      <c r="K66" s="39"/>
    </row>
    <row r="67" spans="1:11" ht="30">
      <c r="A67" s="38"/>
      <c r="B67" s="32" t="s">
        <v>64</v>
      </c>
      <c r="C67" s="33"/>
      <c r="D67" s="33"/>
      <c r="E67" s="33"/>
      <c r="F67" s="33"/>
      <c r="G67" s="33"/>
      <c r="H67" s="33">
        <v>50000</v>
      </c>
      <c r="I67" s="33"/>
      <c r="J67" s="33"/>
      <c r="K67" s="39"/>
    </row>
    <row r="68" spans="1:11" ht="30">
      <c r="A68" s="38"/>
      <c r="B68" s="32" t="s">
        <v>65</v>
      </c>
      <c r="C68" s="33"/>
      <c r="D68" s="33"/>
      <c r="E68" s="33"/>
      <c r="F68" s="33"/>
      <c r="G68" s="33"/>
      <c r="H68" s="33">
        <v>750000</v>
      </c>
      <c r="I68" s="33"/>
      <c r="J68" s="33"/>
      <c r="K68" s="39"/>
    </row>
    <row r="69" spans="1:11" ht="60.75" thickBot="1">
      <c r="A69" s="40"/>
      <c r="B69" s="41" t="s">
        <v>67</v>
      </c>
      <c r="C69" s="42">
        <v>6</v>
      </c>
      <c r="D69" s="42">
        <v>2800</v>
      </c>
      <c r="E69" s="10">
        <f>C69*D69</f>
        <v>16800</v>
      </c>
      <c r="F69" s="42"/>
      <c r="G69" s="42"/>
      <c r="H69" s="42"/>
      <c r="I69" s="42"/>
      <c r="J69" s="42"/>
      <c r="K69" s="43"/>
    </row>
    <row r="70" spans="1:11" ht="15.75" thickBot="1">
      <c r="A70" s="44"/>
      <c r="B70" s="45" t="s">
        <v>66</v>
      </c>
      <c r="C70" s="46"/>
      <c r="D70" s="46"/>
      <c r="E70" s="46"/>
      <c r="F70" s="47">
        <v>5</v>
      </c>
      <c r="G70" s="47">
        <v>900</v>
      </c>
      <c r="H70" s="48">
        <f>F70*G70</f>
        <v>4500</v>
      </c>
      <c r="I70" s="47"/>
      <c r="J70" s="47"/>
      <c r="K70" s="49"/>
    </row>
    <row r="71" spans="1:11" ht="9" customHeight="1" thickBot="1"/>
    <row r="72" spans="1:11" s="24" customFormat="1" ht="29.25" customHeight="1" thickBot="1">
      <c r="A72" s="25"/>
      <c r="B72" s="26" t="s">
        <v>68</v>
      </c>
      <c r="C72" s="27"/>
      <c r="D72" s="27"/>
      <c r="E72" s="28">
        <f>SUM(E62,E53,E35,E23,E10)</f>
        <v>557590</v>
      </c>
      <c r="F72" s="27"/>
      <c r="G72" s="27"/>
      <c r="H72" s="28">
        <f>SUM(H62,H53,H35,H23,H10)</f>
        <v>1837240</v>
      </c>
      <c r="I72" s="27"/>
      <c r="J72" s="27"/>
      <c r="K72" s="28">
        <f>SUM(K62,K53,K35,K23,K10)</f>
        <v>1602800</v>
      </c>
    </row>
    <row r="73" spans="1:11" ht="14.25" customHeight="1"/>
  </sheetData>
  <mergeCells count="12">
    <mergeCell ref="A54:K54"/>
    <mergeCell ref="A24:K24"/>
    <mergeCell ref="A36:K36"/>
    <mergeCell ref="B3:B4"/>
    <mergeCell ref="A3:A4"/>
    <mergeCell ref="A11:K11"/>
    <mergeCell ref="A12:K12"/>
    <mergeCell ref="A5:K5"/>
    <mergeCell ref="C3:E3"/>
    <mergeCell ref="F3:H3"/>
    <mergeCell ref="I3:K3"/>
    <mergeCell ref="C33:H33"/>
  </mergeCells>
  <pageMargins left="0.25" right="0.25" top="0.65" bottom="0.42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Школа 4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 Директор</dc:creator>
  <cp:lastModifiedBy>ПК Директор</cp:lastModifiedBy>
  <cp:lastPrinted>2011-06-06T10:10:04Z</cp:lastPrinted>
  <dcterms:created xsi:type="dcterms:W3CDTF">2011-06-02T04:36:46Z</dcterms:created>
  <dcterms:modified xsi:type="dcterms:W3CDTF">2011-06-06T10:10:55Z</dcterms:modified>
</cp:coreProperties>
</file>